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12660" activeTab="0"/>
  </bookViews>
  <sheets>
    <sheet name="Messtabelle" sheetId="1" r:id="rId1"/>
    <sheet name="s-F-Diagramm (FederI)" sheetId="2" r:id="rId2"/>
    <sheet name="s-F-Diagramm (Feder II) " sheetId="3" r:id="rId3"/>
    <sheet name="s-F-Diagramm (Gummiband)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<sst xmlns="http://schemas.openxmlformats.org/spreadsheetml/2006/main" count="23" uniqueCount="19">
  <si>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Problemstellung: Ist die einwirkende Kraft F (Gewichtskraft) proportional zur Auslenkung s in cm (Feder, Gummiband)?</t>
  </si>
  <si>
    <t>Vermutung:</t>
  </si>
  <si>
    <t>Messtabelle zum Experiment:</t>
  </si>
  <si>
    <t>m in g</t>
  </si>
  <si>
    <t>F in N</t>
  </si>
  <si>
    <t>Feder I</t>
  </si>
  <si>
    <t>Feder II</t>
  </si>
  <si>
    <t>F/s in N/cm</t>
  </si>
  <si>
    <t>Gummiband</t>
  </si>
  <si>
    <t>F proportional zu s</t>
  </si>
  <si>
    <t>Hilfen:</t>
  </si>
  <si>
    <t>102g erfahren die Gewichtskraft 1N:</t>
  </si>
  <si>
    <t>1g</t>
  </si>
  <si>
    <t>Masse</t>
  </si>
  <si>
    <t>Kraft</t>
  </si>
  <si>
    <t>s in cm</t>
  </si>
  <si>
    <t>Mittelwerte</t>
  </si>
  <si>
    <t>Messwert</t>
  </si>
  <si>
    <t xml:space="preserve">Thema: Messung von Kräften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</si>
</sst>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2" fillId="2" borderId="6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s-F-Diagramm für Feder 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Messtabelle!$D$12:$D$19</c:f>
              <c:numCache>
                <c:ptCount val="8"/>
                <c:pt idx="0">
                  <c:v>0</c:v>
                </c:pt>
                <c:pt idx="1">
                  <c:v>3.2</c:v>
                </c:pt>
                <c:pt idx="2">
                  <c:v>6.5</c:v>
                </c:pt>
                <c:pt idx="3">
                  <c:v>9.7</c:v>
                </c:pt>
                <c:pt idx="4">
                  <c:v>12.8</c:v>
                </c:pt>
                <c:pt idx="5">
                  <c:v>16.1</c:v>
                </c:pt>
                <c:pt idx="6">
                  <c:v>19.2</c:v>
                </c:pt>
                <c:pt idx="7">
                  <c:v>22.4</c:v>
                </c:pt>
              </c:numCache>
            </c:numRef>
          </c:xVal>
          <c:yVal>
            <c:numRef>
              <c:f>Messtabelle!$C$12:$C$19</c:f>
              <c:numCache>
                <c:ptCount val="8"/>
                <c:pt idx="0">
                  <c:v>0</c:v>
                </c:pt>
                <c:pt idx="1">
                  <c:v>0.09803921568627451</c:v>
                </c:pt>
                <c:pt idx="2">
                  <c:v>0.19607843137254902</c:v>
                </c:pt>
                <c:pt idx="3">
                  <c:v>0.29411764705882354</c:v>
                </c:pt>
                <c:pt idx="4">
                  <c:v>0.39215686274509803</c:v>
                </c:pt>
                <c:pt idx="5">
                  <c:v>0.49019607843137253</c:v>
                </c:pt>
                <c:pt idx="6">
                  <c:v>0.5882352941176471</c:v>
                </c:pt>
                <c:pt idx="7">
                  <c:v>0.6862745098039216</c:v>
                </c:pt>
              </c:numCache>
            </c:numRef>
          </c:yVal>
          <c:smooth val="0"/>
        </c:ser>
        <c:axId val="5020595"/>
        <c:axId val="45185356"/>
      </c:scatterChart>
      <c:valAx>
        <c:axId val="502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in cm</a:t>
                </a:r>
              </a:p>
            </c:rich>
          </c:tx>
          <c:layout>
            <c:manualLayout>
              <c:xMode val="factor"/>
              <c:yMode val="factor"/>
              <c:x val="0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85356"/>
        <c:crosses val="autoZero"/>
        <c:crossBetween val="midCat"/>
        <c:dispUnits/>
      </c:valAx>
      <c:valAx>
        <c:axId val="45185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in N</a:t>
                </a:r>
              </a:p>
            </c:rich>
          </c:tx>
          <c:layout>
            <c:manualLayout>
              <c:xMode val="factor"/>
              <c:yMode val="factor"/>
              <c:x val="0.000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05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s-F-Diagramm für Feder 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Messtabelle!$F$12:$F$19</c:f>
              <c:numCache>
                <c:ptCount val="8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1.5</c:v>
                </c:pt>
                <c:pt idx="4">
                  <c:v>1.9</c:v>
                </c:pt>
                <c:pt idx="5">
                  <c:v>2.5</c:v>
                </c:pt>
                <c:pt idx="6">
                  <c:v>3.1</c:v>
                </c:pt>
                <c:pt idx="7">
                  <c:v>3.5</c:v>
                </c:pt>
              </c:numCache>
            </c:numRef>
          </c:xVal>
          <c:yVal>
            <c:numRef>
              <c:f>Messtabelle!$C$12:$C$19</c:f>
              <c:numCache>
                <c:ptCount val="8"/>
                <c:pt idx="0">
                  <c:v>0</c:v>
                </c:pt>
                <c:pt idx="1">
                  <c:v>0.09803921568627451</c:v>
                </c:pt>
                <c:pt idx="2">
                  <c:v>0.19607843137254902</c:v>
                </c:pt>
                <c:pt idx="3">
                  <c:v>0.29411764705882354</c:v>
                </c:pt>
                <c:pt idx="4">
                  <c:v>0.39215686274509803</c:v>
                </c:pt>
                <c:pt idx="5">
                  <c:v>0.49019607843137253</c:v>
                </c:pt>
                <c:pt idx="6">
                  <c:v>0.5882352941176471</c:v>
                </c:pt>
                <c:pt idx="7">
                  <c:v>0.6862745098039216</c:v>
                </c:pt>
              </c:numCache>
            </c:numRef>
          </c:yVal>
          <c:smooth val="0"/>
        </c:ser>
        <c:axId val="4015021"/>
        <c:axId val="36135190"/>
      </c:scatterChart>
      <c:valAx>
        <c:axId val="40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in cm</a:t>
                </a:r>
              </a:p>
            </c:rich>
          </c:tx>
          <c:layout>
            <c:manualLayout>
              <c:xMode val="factor"/>
              <c:yMode val="factor"/>
              <c:x val="0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35190"/>
        <c:crosses val="autoZero"/>
        <c:crossBetween val="midCat"/>
        <c:dispUnits/>
      </c:valAx>
      <c:valAx>
        <c:axId val="36135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in N</a:t>
                </a:r>
              </a:p>
            </c:rich>
          </c:tx>
          <c:layout>
            <c:manualLayout>
              <c:xMode val="factor"/>
              <c:yMode val="factor"/>
              <c:x val="0.000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50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s-F-Diagramm für das Gummiband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trendline>
            <c:trendlineType val="linear"/>
            <c:dispEq val="0"/>
            <c:dispRSqr val="0"/>
          </c:trendline>
          <c:xVal>
            <c:numRef>
              <c:f>Messtabelle!$H$12:$H$19</c:f>
              <c:numCache>
                <c:ptCount val="8"/>
                <c:pt idx="0">
                  <c:v>0</c:v>
                </c:pt>
                <c:pt idx="1">
                  <c:v>0.4</c:v>
                </c:pt>
                <c:pt idx="2">
                  <c:v>0.9</c:v>
                </c:pt>
                <c:pt idx="3">
                  <c:v>1.3</c:v>
                </c:pt>
                <c:pt idx="4">
                  <c:v>1.8</c:v>
                </c:pt>
                <c:pt idx="5">
                  <c:v>2.5</c:v>
                </c:pt>
                <c:pt idx="6">
                  <c:v>3.1</c:v>
                </c:pt>
                <c:pt idx="7">
                  <c:v>3.8</c:v>
                </c:pt>
              </c:numCache>
            </c:numRef>
          </c:xVal>
          <c:yVal>
            <c:numRef>
              <c:f>Messtabelle!$C$12:$C$19</c:f>
              <c:numCache>
                <c:ptCount val="8"/>
                <c:pt idx="0">
                  <c:v>0</c:v>
                </c:pt>
                <c:pt idx="1">
                  <c:v>0.09803921568627451</c:v>
                </c:pt>
                <c:pt idx="2">
                  <c:v>0.19607843137254902</c:v>
                </c:pt>
                <c:pt idx="3">
                  <c:v>0.29411764705882354</c:v>
                </c:pt>
                <c:pt idx="4">
                  <c:v>0.39215686274509803</c:v>
                </c:pt>
                <c:pt idx="5">
                  <c:v>0.49019607843137253</c:v>
                </c:pt>
                <c:pt idx="6">
                  <c:v>0.5882352941176471</c:v>
                </c:pt>
                <c:pt idx="7">
                  <c:v>0.6862745098039216</c:v>
                </c:pt>
              </c:numCache>
            </c:numRef>
          </c:yVal>
          <c:smooth val="0"/>
        </c:ser>
        <c:axId val="56781255"/>
        <c:axId val="41269248"/>
      </c:scatterChart>
      <c:valAx>
        <c:axId val="5678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in cm</a:t>
                </a:r>
              </a:p>
            </c:rich>
          </c:tx>
          <c:layout>
            <c:manualLayout>
              <c:xMode val="factor"/>
              <c:yMode val="factor"/>
              <c:x val="0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69248"/>
        <c:crosses val="autoZero"/>
        <c:crossBetween val="midCat"/>
        <c:dispUnits/>
      </c:valAx>
      <c:valAx>
        <c:axId val="41269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in N</a:t>
                </a:r>
              </a:p>
            </c:rich>
          </c:tx>
          <c:layout>
            <c:manualLayout>
              <c:xMode val="factor"/>
              <c:yMode val="factor"/>
              <c:x val="0.000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812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 topLeftCell="A1">
      <selection activeCell="L22" sqref="L22"/>
    </sheetView>
  </sheetViews>
  <sheetFormatPr defaultColWidth="11.421875" defaultRowHeight="12.75"/>
  <cols>
    <col min="1" max="1" width="12.8515625" style="0" customWidth="1"/>
  </cols>
  <sheetData>
    <row r="2" ht="20.25">
      <c r="A2" s="1" t="s">
        <v>18</v>
      </c>
    </row>
    <row r="4" spans="1:12" ht="1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2" ht="20.25">
      <c r="A6" s="2" t="s">
        <v>1</v>
      </c>
      <c r="B6" s="1" t="s">
        <v>9</v>
      </c>
    </row>
    <row r="8" spans="1:4" ht="18">
      <c r="A8" s="26" t="s">
        <v>2</v>
      </c>
      <c r="B8" s="3"/>
      <c r="C8" s="3"/>
      <c r="D8" s="3"/>
    </row>
    <row r="9" ht="13.5" thickBot="1"/>
    <row r="10" spans="1:9" ht="15">
      <c r="A10" s="4"/>
      <c r="B10" s="8"/>
      <c r="C10" s="8"/>
      <c r="D10" s="11" t="s">
        <v>5</v>
      </c>
      <c r="E10" s="11"/>
      <c r="F10" s="14" t="s">
        <v>6</v>
      </c>
      <c r="G10" s="14"/>
      <c r="H10" s="18" t="s">
        <v>8</v>
      </c>
      <c r="I10" s="19"/>
    </row>
    <row r="11" spans="1:9" ht="15">
      <c r="A11" s="10" t="s">
        <v>17</v>
      </c>
      <c r="B11" s="9" t="s">
        <v>3</v>
      </c>
      <c r="C11" s="9" t="s">
        <v>4</v>
      </c>
      <c r="D11" s="12" t="s">
        <v>15</v>
      </c>
      <c r="E11" s="12" t="s">
        <v>7</v>
      </c>
      <c r="F11" s="15" t="s">
        <v>15</v>
      </c>
      <c r="G11" s="15" t="s">
        <v>7</v>
      </c>
      <c r="H11" s="20" t="s">
        <v>15</v>
      </c>
      <c r="I11" s="21" t="s">
        <v>7</v>
      </c>
    </row>
    <row r="12" spans="1:9" ht="15">
      <c r="A12" s="10">
        <v>1</v>
      </c>
      <c r="B12" s="5">
        <v>0</v>
      </c>
      <c r="C12" s="5">
        <v>0</v>
      </c>
      <c r="D12" s="12">
        <v>0</v>
      </c>
      <c r="E12" s="12"/>
      <c r="F12" s="16">
        <v>0</v>
      </c>
      <c r="G12" s="16"/>
      <c r="H12" s="22">
        <v>0</v>
      </c>
      <c r="I12" s="23"/>
    </row>
    <row r="13" spans="1:9" ht="15">
      <c r="A13" s="10">
        <v>2</v>
      </c>
      <c r="B13" s="5">
        <v>10</v>
      </c>
      <c r="C13" s="5">
        <f>$C$26*B13</f>
        <v>0.09803921568627451</v>
      </c>
      <c r="D13" s="12">
        <v>3.2</v>
      </c>
      <c r="E13" s="12">
        <f>C13/D13</f>
        <v>0.030637254901960783</v>
      </c>
      <c r="F13" s="16">
        <v>0.5</v>
      </c>
      <c r="G13" s="16">
        <f>C13/F13</f>
        <v>0.19607843137254902</v>
      </c>
      <c r="H13" s="22">
        <v>0.4</v>
      </c>
      <c r="I13" s="23">
        <f>C13/H13</f>
        <v>0.24509803921568626</v>
      </c>
    </row>
    <row r="14" spans="1:9" ht="15">
      <c r="A14" s="10">
        <v>3</v>
      </c>
      <c r="B14" s="5">
        <v>20</v>
      </c>
      <c r="C14" s="5">
        <f>$C$26*B14</f>
        <v>0.19607843137254902</v>
      </c>
      <c r="D14" s="12">
        <v>6.5</v>
      </c>
      <c r="E14" s="12">
        <f aca="true" t="shared" si="0" ref="E14:E19">C14/D14</f>
        <v>0.030165912518853696</v>
      </c>
      <c r="F14" s="16">
        <v>0.9</v>
      </c>
      <c r="G14" s="16">
        <f aca="true" t="shared" si="1" ref="G14:G19">C14/F14</f>
        <v>0.21786492374727667</v>
      </c>
      <c r="H14" s="22">
        <v>0.9</v>
      </c>
      <c r="I14" s="23">
        <f aca="true" t="shared" si="2" ref="I14:I19">C14/H14</f>
        <v>0.21786492374727667</v>
      </c>
    </row>
    <row r="15" spans="1:9" ht="15">
      <c r="A15" s="10">
        <v>4</v>
      </c>
      <c r="B15" s="5">
        <v>30</v>
      </c>
      <c r="C15" s="5">
        <f>$C$26*B15</f>
        <v>0.29411764705882354</v>
      </c>
      <c r="D15" s="12">
        <v>9.7</v>
      </c>
      <c r="E15" s="12">
        <f t="shared" si="0"/>
        <v>0.03032140691328078</v>
      </c>
      <c r="F15" s="16">
        <v>1.5</v>
      </c>
      <c r="G15" s="16">
        <f t="shared" si="1"/>
        <v>0.19607843137254902</v>
      </c>
      <c r="H15" s="22">
        <v>1.3</v>
      </c>
      <c r="I15" s="23">
        <f t="shared" si="2"/>
        <v>0.22624434389140272</v>
      </c>
    </row>
    <row r="16" spans="1:9" ht="15">
      <c r="A16" s="10">
        <v>5</v>
      </c>
      <c r="B16" s="5">
        <v>40</v>
      </c>
      <c r="C16" s="5">
        <f>$C$26*B16</f>
        <v>0.39215686274509803</v>
      </c>
      <c r="D16" s="12">
        <v>12.8</v>
      </c>
      <c r="E16" s="12">
        <f t="shared" si="0"/>
        <v>0.030637254901960783</v>
      </c>
      <c r="F16" s="16">
        <v>1.9</v>
      </c>
      <c r="G16" s="16">
        <f t="shared" si="1"/>
        <v>0.2063983488132095</v>
      </c>
      <c r="H16" s="22">
        <v>1.8</v>
      </c>
      <c r="I16" s="23">
        <f t="shared" si="2"/>
        <v>0.21786492374727667</v>
      </c>
    </row>
    <row r="17" spans="1:9" ht="15">
      <c r="A17" s="10">
        <v>6</v>
      </c>
      <c r="B17" s="5">
        <v>50</v>
      </c>
      <c r="C17" s="5">
        <f>$C$26*B17</f>
        <v>0.49019607843137253</v>
      </c>
      <c r="D17" s="12">
        <v>16.1</v>
      </c>
      <c r="E17" s="12">
        <f t="shared" si="0"/>
        <v>0.03044696139325295</v>
      </c>
      <c r="F17" s="16">
        <v>2.5</v>
      </c>
      <c r="G17" s="16">
        <f t="shared" si="1"/>
        <v>0.19607843137254902</v>
      </c>
      <c r="H17" s="22">
        <v>2.5</v>
      </c>
      <c r="I17" s="23">
        <f t="shared" si="2"/>
        <v>0.19607843137254902</v>
      </c>
    </row>
    <row r="18" spans="1:9" ht="15">
      <c r="A18" s="10">
        <v>7</v>
      </c>
      <c r="B18" s="5">
        <v>60</v>
      </c>
      <c r="C18" s="5">
        <f>$C$26*B18</f>
        <v>0.5882352941176471</v>
      </c>
      <c r="D18" s="12">
        <v>19.2</v>
      </c>
      <c r="E18" s="12">
        <f t="shared" si="0"/>
        <v>0.030637254901960786</v>
      </c>
      <c r="F18" s="16">
        <v>3.1</v>
      </c>
      <c r="G18" s="16">
        <f t="shared" si="1"/>
        <v>0.18975332068311196</v>
      </c>
      <c r="H18" s="22">
        <v>3.1</v>
      </c>
      <c r="I18" s="23">
        <f t="shared" si="2"/>
        <v>0.18975332068311196</v>
      </c>
    </row>
    <row r="19" spans="1:9" ht="15">
      <c r="A19" s="10">
        <v>8</v>
      </c>
      <c r="B19" s="5">
        <v>70</v>
      </c>
      <c r="C19" s="5">
        <f>$C$26*B19</f>
        <v>0.6862745098039216</v>
      </c>
      <c r="D19" s="12">
        <v>22.4</v>
      </c>
      <c r="E19" s="12">
        <f t="shared" si="0"/>
        <v>0.030637254901960786</v>
      </c>
      <c r="F19" s="16">
        <v>3.5</v>
      </c>
      <c r="G19" s="16">
        <f t="shared" si="1"/>
        <v>0.19607843137254902</v>
      </c>
      <c r="H19" s="22">
        <v>3.8</v>
      </c>
      <c r="I19" s="23">
        <f t="shared" si="2"/>
        <v>0.18059855521155832</v>
      </c>
    </row>
    <row r="20" spans="1:9" ht="15.75" thickBot="1">
      <c r="A20" s="6" t="s">
        <v>16</v>
      </c>
      <c r="B20" s="7"/>
      <c r="C20" s="7"/>
      <c r="D20" s="13"/>
      <c r="E20" s="13">
        <f>AVERAGE(E13:E19)</f>
        <v>0.030497614347604368</v>
      </c>
      <c r="F20" s="17"/>
      <c r="G20" s="17">
        <f>AVERAGE(G13:G19)</f>
        <v>0.19976147410482772</v>
      </c>
      <c r="H20" s="24"/>
      <c r="I20" s="25">
        <f>AVERAGE(I13:I19)</f>
        <v>0.2105003625526945</v>
      </c>
    </row>
    <row r="23" spans="1:2" ht="12.75">
      <c r="A23" t="s">
        <v>10</v>
      </c>
      <c r="B23" t="s">
        <v>11</v>
      </c>
    </row>
    <row r="25" spans="2:3" ht="12.75">
      <c r="B25" t="s">
        <v>13</v>
      </c>
      <c r="C25" t="s">
        <v>14</v>
      </c>
    </row>
    <row r="26" spans="2:3" ht="12.75">
      <c r="B26" t="s">
        <v>12</v>
      </c>
      <c r="C26">
        <f>1/102</f>
        <v>0.00980392156862745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Legleitner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Legleitner</dc:creator>
  <cp:keywords/>
  <dc:description/>
  <cp:lastModifiedBy>Peter Legleitner</cp:lastModifiedBy>
  <dcterms:created xsi:type="dcterms:W3CDTF">2005-11-15T15:01:06Z</dcterms:created>
  <dcterms:modified xsi:type="dcterms:W3CDTF">2005-11-15T15:50:53Z</dcterms:modified>
  <cp:category/>
  <cp:version/>
  <cp:contentType/>
  <cp:contentStatus/>
</cp:coreProperties>
</file>