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11190" activeTab="0"/>
  </bookViews>
  <sheets>
    <sheet name="Messtabelle" sheetId="1" r:id="rId1"/>
    <sheet name="t-s-Diagramm" sheetId="2" r:id="rId2"/>
    <sheet name="t-v-Diagramm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<sst xmlns="http://schemas.openxmlformats.org/spreadsheetml/2006/main" count="20" uniqueCount="20">
  <si>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Weg in m</t>
  </si>
  <si>
    <t>Messwert</t>
  </si>
  <si>
    <t>Zeit in sek.</t>
  </si>
  <si>
    <t>Messreihe zur geradlinig gleichförmigen Bewegung</t>
  </si>
  <si>
    <t>v in m/s</t>
  </si>
  <si>
    <t>Mittelwerte v in m/s:</t>
  </si>
  <si>
    <t>Versuchsdurchführung:</t>
  </si>
  <si>
    <t>Bevor das Auto den Start passiert, lässt man es auf die Durchschnittsgeschwindigkeit beschleunigen.</t>
  </si>
  <si>
    <t xml:space="preserve">Versuchsziel: </t>
  </si>
  <si>
    <t>Bestimmung der Geschwindigkeit des Fahrzeugs.</t>
  </si>
  <si>
    <t>Fragestellung:  Fährt das Spielzeugauto mit konstanter Geschwindigkeit?</t>
  </si>
  <si>
    <t>v in m/s ger.</t>
  </si>
  <si>
    <t>Messtabelle</t>
  </si>
  <si>
    <t>Intervallzeit in sek</t>
  </si>
  <si>
    <t>Intervallgeschw. In m/s</t>
  </si>
  <si>
    <t>in der das Auto jeweils 0,25 Meter passiert hat, zu ermitteln.</t>
  </si>
  <si>
    <t>Diese Strecke wird in 7 Abschnitte unterteilt, das heißt, dass man je 0,5 Meter eine Markierung setzt.</t>
  </si>
  <si>
    <r>
      <rPr>
        <sz val="11"/>
        <color indexed="10"/>
        <rFont val="Calibri"/>
        <family val="2"/>
      </rPr>
      <t xml:space="preserve">Versuchsbeschreibung: </t>
    </r>
    <r>
      <rPr>
        <sz val="10"/>
        <rFont val="Arial"/>
        <family val="0"/>
      </rPr>
      <t xml:space="preserve">           Eine Strecke von circa 4 Metern wird abgemessen und ein WC-Papier Messstreifen ausgelegt. </t>
    </r>
  </si>
  <si>
    <t xml:space="preserve">Nach dem Start des Fahrzeugs, wird bei jeder Markierung die Zeit notiert. </t>
  </si>
  <si>
    <t>rel. Proz. Fehler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</si>
</sst>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16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5" xfId="0" applyNumberFormat="1" applyBorder="1" applyAlignment="1">
      <alignment/>
    </xf>
    <xf numFmtId="0" fontId="0" fillId="34" borderId="12" xfId="0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64" fontId="0" fillId="33" borderId="10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34" borderId="10" xfId="0" applyFill="1" applyBorder="1" applyAlignment="1">
      <alignment horizontal="right"/>
    </xf>
    <xf numFmtId="2" fontId="0" fillId="34" borderId="10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0" fontId="0" fillId="0" borderId="10" xfId="0" applyNumberForma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t-s-Diagramm</a:t>
            </a:r>
          </a:p>
        </c:rich>
      </c:tx>
      <c:layout>
        <c:manualLayout>
          <c:xMode val="factor"/>
          <c:yMode val="factor"/>
          <c:x val="-0.04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9625"/>
          <c:w val="0.9355"/>
          <c:h val="0.8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Messtabelle!$C$13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Messtabelle!$C$16:$C$24</c:f>
              <c:numCache>
                <c:ptCount val="9"/>
                <c:pt idx="0">
                  <c:v>0</c:v>
                </c:pt>
                <c:pt idx="1">
                  <c:v>1.69</c:v>
                </c:pt>
                <c:pt idx="2">
                  <c:v>3.38</c:v>
                </c:pt>
                <c:pt idx="3">
                  <c:v>4.87</c:v>
                </c:pt>
                <c:pt idx="4">
                  <c:v>6.82</c:v>
                </c:pt>
                <c:pt idx="5">
                  <c:v>8.5</c:v>
                </c:pt>
                <c:pt idx="6">
                  <c:v>10.19</c:v>
                </c:pt>
                <c:pt idx="7">
                  <c:v>11.97</c:v>
                </c:pt>
              </c:numCache>
            </c:numRef>
          </c:xVal>
          <c:yVal>
            <c:numRef>
              <c:f>Messtabelle!$B$16:$B$24</c:f>
              <c:numCach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</c:numCache>
            </c:numRef>
          </c:yVal>
          <c:smooth val="0"/>
        </c:ser>
        <c:axId val="961989"/>
        <c:axId val="8657902"/>
      </c:scatterChart>
      <c:valAx>
        <c:axId val="961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sek</a:t>
                </a:r>
              </a:p>
            </c:rich>
          </c:tx>
          <c:layout>
            <c:manualLayout>
              <c:xMode val="factor"/>
              <c:yMode val="factor"/>
              <c:x val="-0.002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902"/>
        <c:crosses val="autoZero"/>
        <c:crossBetween val="midCat"/>
        <c:dispUnits/>
      </c:valAx>
      <c:valAx>
        <c:axId val="8657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in m</a:t>
                </a:r>
              </a:p>
            </c:rich>
          </c:tx>
          <c:layout>
            <c:manualLayout>
              <c:xMode val="factor"/>
              <c:yMode val="factor"/>
              <c:x val="0.013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t-v-Diagramm</a:t>
            </a:r>
          </a:p>
        </c:rich>
      </c:tx>
      <c:layout>
        <c:manualLayout>
          <c:xMode val="factor"/>
          <c:yMode val="factor"/>
          <c:x val="-0.05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"/>
          <c:w val="0.88675"/>
          <c:h val="0.83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Messtabelle!$C$16:$C$26</c:f>
              <c:numCache>
                <c:ptCount val="10"/>
                <c:pt idx="0">
                  <c:v>0</c:v>
                </c:pt>
                <c:pt idx="1">
                  <c:v>1.69</c:v>
                </c:pt>
                <c:pt idx="2">
                  <c:v>3.38</c:v>
                </c:pt>
                <c:pt idx="3">
                  <c:v>4.87</c:v>
                </c:pt>
                <c:pt idx="4">
                  <c:v>6.82</c:v>
                </c:pt>
                <c:pt idx="5">
                  <c:v>8.5</c:v>
                </c:pt>
                <c:pt idx="6">
                  <c:v>10.19</c:v>
                </c:pt>
                <c:pt idx="7">
                  <c:v>11.97</c:v>
                </c:pt>
              </c:numCache>
            </c:numRef>
          </c:xVal>
          <c:yVal>
            <c:numRef>
              <c:f>Messtabelle!$D$16:$D$25</c:f>
              <c:numCache>
                <c:ptCount val="10"/>
                <c:pt idx="0">
                  <c:v>0</c:v>
                </c:pt>
                <c:pt idx="1">
                  <c:v>0.2958579881656805</c:v>
                </c:pt>
                <c:pt idx="2">
                  <c:v>0.2958579881656805</c:v>
                </c:pt>
                <c:pt idx="3">
                  <c:v>0.3080082135523614</c:v>
                </c:pt>
                <c:pt idx="4">
                  <c:v>0.29325513196480935</c:v>
                </c:pt>
                <c:pt idx="5">
                  <c:v>0.29411764705882354</c:v>
                </c:pt>
                <c:pt idx="6">
                  <c:v>0.29440628066732094</c:v>
                </c:pt>
                <c:pt idx="7">
                  <c:v>0.29239766081871343</c:v>
                </c:pt>
              </c:numCache>
            </c:numRef>
          </c:yVal>
          <c:smooth val="0"/>
        </c:ser>
        <c:axId val="10812255"/>
        <c:axId val="30201432"/>
      </c:scatterChart>
      <c:valAx>
        <c:axId val="1081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sek</a:t>
                </a:r>
              </a:p>
            </c:rich>
          </c:tx>
          <c:layout>
            <c:manualLayout>
              <c:xMode val="factor"/>
              <c:yMode val="factor"/>
              <c:x val="0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1432"/>
        <c:crosses val="autoZero"/>
        <c:crossBetween val="midCat"/>
        <c:dispUnits/>
      </c:valAx>
      <c:valAx>
        <c:axId val="302014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0.006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22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workbookViewId="0" topLeftCell="A1">
      <selection activeCell="I15" sqref="I15:I26"/>
    </sheetView>
  </sheetViews>
  <sheetFormatPr defaultColWidth="11.421875" defaultRowHeight="12.75"/>
  <cols>
    <col min="2" max="2" width="14.57421875" style="0" customWidth="1"/>
    <col min="3" max="3" width="11.140625" style="0" customWidth="1"/>
    <col min="4" max="4" width="7.421875" style="0" customWidth="1"/>
    <col min="5" max="5" width="11.140625" style="0" customWidth="1"/>
    <col min="6" max="6" width="7.421875" style="0" customWidth="1"/>
    <col min="7" max="7" width="18.00390625" style="0" customWidth="1"/>
    <col min="8" max="8" width="18.8515625" style="0" customWidth="1"/>
    <col min="9" max="9" width="13.57421875" style="0" customWidth="1"/>
  </cols>
  <sheetData>
    <row r="1" spans="1:6" ht="23.25">
      <c r="A1" s="5" t="s">
        <v>3</v>
      </c>
      <c r="B1" s="1"/>
      <c r="D1" s="3"/>
      <c r="E1" s="4"/>
      <c r="F1" s="1"/>
    </row>
    <row r="2" spans="1:5" ht="12.75">
      <c r="A2" s="1"/>
      <c r="B2" s="1"/>
      <c r="C2" s="2"/>
      <c r="D2" s="2"/>
      <c r="E2" s="1"/>
    </row>
    <row r="3" ht="20.25">
      <c r="A3" s="13" t="s">
        <v>10</v>
      </c>
    </row>
    <row r="5" ht="15">
      <c r="A5" t="s">
        <v>17</v>
      </c>
    </row>
    <row r="6" ht="12.75">
      <c r="C6" t="s">
        <v>16</v>
      </c>
    </row>
    <row r="8" spans="1:3" ht="15">
      <c r="A8" s="14" t="s">
        <v>6</v>
      </c>
      <c r="C8" t="s">
        <v>7</v>
      </c>
    </row>
    <row r="9" ht="12.75">
      <c r="C9" t="s">
        <v>18</v>
      </c>
    </row>
    <row r="10" ht="12.75">
      <c r="C10" t="s">
        <v>15</v>
      </c>
    </row>
    <row r="11" spans="1:3" ht="15">
      <c r="A11" s="14" t="s">
        <v>8</v>
      </c>
      <c r="C11" t="s">
        <v>9</v>
      </c>
    </row>
    <row r="13" spans="1:8" ht="12.75">
      <c r="A13" s="15" t="s">
        <v>12</v>
      </c>
      <c r="C13" s="16"/>
      <c r="D13" s="17"/>
      <c r="E13" s="16"/>
      <c r="F13" s="17"/>
      <c r="G13" s="10"/>
      <c r="H13" s="11"/>
    </row>
    <row r="14" spans="3:8" ht="13.5" thickBot="1">
      <c r="C14" s="18"/>
      <c r="D14" s="17"/>
      <c r="E14" s="17"/>
      <c r="F14" s="17"/>
      <c r="G14" s="11"/>
      <c r="H14" s="11"/>
    </row>
    <row r="15" spans="1:9" ht="12.75">
      <c r="A15" s="19" t="s">
        <v>1</v>
      </c>
      <c r="B15" s="20" t="s">
        <v>0</v>
      </c>
      <c r="C15" s="26" t="s">
        <v>2</v>
      </c>
      <c r="D15" s="26" t="s">
        <v>4</v>
      </c>
      <c r="E15" s="26" t="s">
        <v>11</v>
      </c>
      <c r="F15" s="29"/>
      <c r="G15" s="21" t="s">
        <v>13</v>
      </c>
      <c r="H15" s="38" t="s">
        <v>14</v>
      </c>
      <c r="I15" s="36" t="s">
        <v>19</v>
      </c>
    </row>
    <row r="16" spans="1:9" ht="12.75">
      <c r="A16" s="22">
        <v>0</v>
      </c>
      <c r="B16" s="8">
        <v>0</v>
      </c>
      <c r="C16" s="33">
        <v>0</v>
      </c>
      <c r="D16" s="33">
        <v>0</v>
      </c>
      <c r="E16" s="33">
        <v>0</v>
      </c>
      <c r="F16" s="30"/>
      <c r="G16" s="36"/>
      <c r="H16" s="39"/>
      <c r="I16" s="36"/>
    </row>
    <row r="17" spans="1:9" ht="12.75">
      <c r="A17" s="23">
        <v>1</v>
      </c>
      <c r="B17" s="9">
        <v>0.5</v>
      </c>
      <c r="C17" s="34">
        <v>1.69</v>
      </c>
      <c r="D17" s="27">
        <f aca="true" t="shared" si="0" ref="D17:D23">B17/C17</f>
        <v>0.2958579881656805</v>
      </c>
      <c r="E17" s="34">
        <f>ROUND(D17:D26,2)</f>
        <v>0.3</v>
      </c>
      <c r="F17" s="31"/>
      <c r="G17" s="36">
        <v>1.61</v>
      </c>
      <c r="H17" s="40">
        <f>0.25/$G$17</f>
        <v>0.15527950310559005</v>
      </c>
      <c r="I17" s="41">
        <f>ROUND(($D$27-E17)/$D$27,2)</f>
        <v>-0.01</v>
      </c>
    </row>
    <row r="18" spans="1:9" ht="12.75">
      <c r="A18" s="23">
        <v>2</v>
      </c>
      <c r="B18" s="9">
        <v>1</v>
      </c>
      <c r="C18" s="34">
        <v>3.38</v>
      </c>
      <c r="D18" s="27">
        <f t="shared" si="0"/>
        <v>0.2958579881656805</v>
      </c>
      <c r="E18" s="34">
        <f>ROUND(D18:D27,2)</f>
        <v>0.3</v>
      </c>
      <c r="F18" s="31"/>
      <c r="G18" s="9">
        <f>C18-C17</f>
        <v>1.69</v>
      </c>
      <c r="H18" s="40">
        <f>0.25/$G$18</f>
        <v>0.14792899408284024</v>
      </c>
      <c r="I18" s="41">
        <f aca="true" t="shared" si="1" ref="I18:I24">ROUND(($D$27-E18)/$D$27,2)</f>
        <v>-0.01</v>
      </c>
    </row>
    <row r="19" spans="1:9" ht="12.75">
      <c r="A19" s="23">
        <v>3</v>
      </c>
      <c r="B19" s="9">
        <v>1.5</v>
      </c>
      <c r="C19" s="34">
        <v>4.87</v>
      </c>
      <c r="D19" s="27">
        <f t="shared" si="0"/>
        <v>0.3080082135523614</v>
      </c>
      <c r="E19" s="34">
        <f>ROUND(D19:D35,2)</f>
        <v>0.31</v>
      </c>
      <c r="F19" s="31"/>
      <c r="G19" s="9">
        <f>C19-C18</f>
        <v>1.4900000000000002</v>
      </c>
      <c r="H19" s="40">
        <f>0.25/$G$19</f>
        <v>0.16778523489932884</v>
      </c>
      <c r="I19" s="41">
        <f t="shared" si="1"/>
        <v>-0.05</v>
      </c>
    </row>
    <row r="20" spans="1:9" ht="12.75">
      <c r="A20" s="23">
        <v>4</v>
      </c>
      <c r="B20" s="9">
        <v>2</v>
      </c>
      <c r="C20" s="34">
        <v>6.82</v>
      </c>
      <c r="D20" s="27">
        <f t="shared" si="0"/>
        <v>0.29325513196480935</v>
      </c>
      <c r="E20" s="34">
        <f>ROUND(D20:D36,2)</f>
        <v>0.29</v>
      </c>
      <c r="F20" s="31"/>
      <c r="G20" s="9">
        <f>C20-C19</f>
        <v>1.9500000000000002</v>
      </c>
      <c r="H20" s="40">
        <f>0.25/$G$20</f>
        <v>0.1282051282051282</v>
      </c>
      <c r="I20" s="41">
        <f t="shared" si="1"/>
        <v>0.02</v>
      </c>
    </row>
    <row r="21" spans="1:9" ht="12.75">
      <c r="A21" s="23">
        <v>5</v>
      </c>
      <c r="B21" s="9">
        <v>2.5</v>
      </c>
      <c r="C21" s="34">
        <v>8.5</v>
      </c>
      <c r="D21" s="27">
        <f t="shared" si="0"/>
        <v>0.29411764705882354</v>
      </c>
      <c r="E21" s="34">
        <f>ROUND(D21:D37,2)</f>
        <v>0.29</v>
      </c>
      <c r="F21" s="31"/>
      <c r="G21" s="9">
        <f>C21-C20</f>
        <v>1.6799999999999997</v>
      </c>
      <c r="H21" s="40">
        <f>0.25/$G$21</f>
        <v>0.14880952380952384</v>
      </c>
      <c r="I21" s="41">
        <f t="shared" si="1"/>
        <v>0.02</v>
      </c>
    </row>
    <row r="22" spans="1:9" ht="12.75">
      <c r="A22" s="23">
        <v>6</v>
      </c>
      <c r="B22" s="9">
        <v>3</v>
      </c>
      <c r="C22" s="34">
        <v>10.19</v>
      </c>
      <c r="D22" s="27">
        <f t="shared" si="0"/>
        <v>0.29440628066732094</v>
      </c>
      <c r="E22" s="34">
        <f>ROUND(D22:D38,2)</f>
        <v>0.29</v>
      </c>
      <c r="F22" s="31"/>
      <c r="G22" s="9">
        <f>C22-C21</f>
        <v>1.6899999999999995</v>
      </c>
      <c r="H22" s="40">
        <f>0.25/$G$22</f>
        <v>0.14792899408284027</v>
      </c>
      <c r="I22" s="41">
        <f t="shared" si="1"/>
        <v>0.02</v>
      </c>
    </row>
    <row r="23" spans="1:9" ht="12.75">
      <c r="A23" s="23">
        <v>7</v>
      </c>
      <c r="B23" s="9">
        <v>3.5</v>
      </c>
      <c r="C23" s="34">
        <v>11.97</v>
      </c>
      <c r="D23" s="27">
        <f t="shared" si="0"/>
        <v>0.29239766081871343</v>
      </c>
      <c r="E23" s="34">
        <f>ROUND(D23:D39,2)</f>
        <v>0.29</v>
      </c>
      <c r="F23" s="31"/>
      <c r="G23" s="9">
        <f>C23-C22</f>
        <v>1.7800000000000011</v>
      </c>
      <c r="H23" s="40">
        <f>0.25/$G$23</f>
        <v>0.1404494382022471</v>
      </c>
      <c r="I23" s="41">
        <f t="shared" si="1"/>
        <v>0.02</v>
      </c>
    </row>
    <row r="24" spans="1:9" ht="12.75">
      <c r="A24" s="23"/>
      <c r="B24" s="9"/>
      <c r="C24" s="34"/>
      <c r="D24" s="27"/>
      <c r="E24" s="34"/>
      <c r="F24" s="31"/>
      <c r="G24" s="36"/>
      <c r="H24" s="40"/>
      <c r="I24" s="41"/>
    </row>
    <row r="25" spans="1:9" ht="12.75">
      <c r="A25" s="23"/>
      <c r="B25" s="9"/>
      <c r="C25" s="34"/>
      <c r="D25" s="27"/>
      <c r="E25" s="34"/>
      <c r="F25" s="31"/>
      <c r="G25" s="12"/>
      <c r="H25" s="40"/>
      <c r="I25" s="36"/>
    </row>
    <row r="26" spans="1:9" ht="13.5" thickBot="1">
      <c r="A26" s="24"/>
      <c r="B26" s="25"/>
      <c r="C26" s="35"/>
      <c r="D26" s="28"/>
      <c r="E26" s="35"/>
      <c r="F26" s="32"/>
      <c r="G26" s="37"/>
      <c r="H26" s="40"/>
      <c r="I26" s="36"/>
    </row>
    <row r="27" spans="2:8" ht="18">
      <c r="B27" s="7" t="s">
        <v>5</v>
      </c>
      <c r="D27" s="6">
        <f>SUM(D17:D23)/7</f>
        <v>0.2962715586276271</v>
      </c>
      <c r="E27" s="6">
        <f>SUM(E17:E23)/7</f>
        <v>0.2957142857142857</v>
      </c>
      <c r="F27" s="6"/>
      <c r="G27" s="6"/>
      <c r="H27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&amp;LGymnasiale Oberstufe
Physik 11 (SJ 2015/2016)&amp;C&amp;D&amp;RLegleitner</oddHeader>
  </headerFooter>
  <ignoredErrors>
    <ignoredError sqref="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froschkö</cp:lastModifiedBy>
  <cp:lastPrinted>2008-08-23T20:01:10Z</cp:lastPrinted>
  <dcterms:created xsi:type="dcterms:W3CDTF">2005-09-14T15:06:11Z</dcterms:created>
  <dcterms:modified xsi:type="dcterms:W3CDTF">2015-09-23T18:07:02Z</dcterms:modified>
  <cp:category/>
  <cp:version/>
  <cp:contentType/>
  <cp:contentStatus/>
</cp:coreProperties>
</file>