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545" windowHeight="5595" activeTab="2"/>
  </bookViews>
  <sheets>
    <sheet name="t-v-Diagramm" sheetId="1" r:id="rId1"/>
    <sheet name="t-s-Diagramm" sheetId="2" r:id="rId2"/>
    <sheet name="t^2-s-Diagramm" sheetId="3" r:id="rId3"/>
    <sheet name="Messtabelle mit Auswertung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<sst xmlns="http://schemas.openxmlformats.org/spreadsheetml/2006/main" count="15" uniqueCount="15">
  <si>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Geradlinig gleichmäßig beschleunigte Bewegung</t>
  </si>
  <si>
    <t>Messwert</t>
  </si>
  <si>
    <t>Zeile</t>
  </si>
  <si>
    <t>s in m</t>
  </si>
  <si>
    <t>t in sec</t>
  </si>
  <si>
    <t>t mittel in s</t>
  </si>
  <si>
    <t xml:space="preserve"> Δs in m</t>
  </si>
  <si>
    <t>Δt in s</t>
  </si>
  <si>
    <t>Δt mittel in s</t>
  </si>
  <si>
    <t>v in m/s</t>
  </si>
  <si>
    <t>Mittelwerte</t>
  </si>
  <si>
    <t>v/t in m/s²</t>
  </si>
  <si>
    <t>t² in s²</t>
  </si>
  <si>
    <t>s/t² in m/s²</t>
  </si>
  <si>
    <t>Messtabelle der Klasse 11E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</si>
</sst>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0">
    <font>
      <sz val="10"/>
      <name val="Arial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43" fontId="1" fillId="0" borderId="0" xfId="41" applyFont="1" applyBorder="1" applyAlignment="1">
      <alignment horizontal="left" inden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9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t-v-Diagramm der gleichmäßig beschleunigten Bewegung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25"/>
          <c:w val="0.8872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'Messtabelle mit Auswertung'!$C$7:$K$7</c:f>
              <c:numCache>
                <c:ptCount val="9"/>
                <c:pt idx="0">
                  <c:v>0</c:v>
                </c:pt>
                <c:pt idx="1">
                  <c:v>4.27</c:v>
                </c:pt>
                <c:pt idx="2">
                  <c:v>4.06</c:v>
                </c:pt>
                <c:pt idx="3">
                  <c:v>3.91</c:v>
                </c:pt>
                <c:pt idx="4">
                  <c:v>3.51</c:v>
                </c:pt>
                <c:pt idx="5">
                  <c:v>3.22</c:v>
                </c:pt>
                <c:pt idx="6">
                  <c:v>3.01</c:v>
                </c:pt>
                <c:pt idx="7">
                  <c:v>2.77</c:v>
                </c:pt>
                <c:pt idx="8">
                  <c:v>1.42</c:v>
                </c:pt>
              </c:numCache>
            </c:numRef>
          </c:xVal>
          <c:yVal>
            <c:numRef>
              <c:f>'Messtabelle mit Auswertung'!$C$16:$K$16</c:f>
              <c:numCache>
                <c:ptCount val="9"/>
                <c:pt idx="0">
                  <c:v>0</c:v>
                </c:pt>
                <c:pt idx="1">
                  <c:v>0.4139072847682119</c:v>
                </c:pt>
                <c:pt idx="2">
                  <c:v>0.3920543648719289</c:v>
                </c:pt>
                <c:pt idx="3">
                  <c:v>0.37650602409638556</c:v>
                </c:pt>
                <c:pt idx="4">
                  <c:v>0.3378378378378379</c:v>
                </c:pt>
                <c:pt idx="5">
                  <c:v>0.3122398001665279</c:v>
                </c:pt>
                <c:pt idx="6">
                  <c:v>0.28409090909090906</c:v>
                </c:pt>
                <c:pt idx="7">
                  <c:v>0.2613240418118467</c:v>
                </c:pt>
                <c:pt idx="8">
                  <c:v>0.13472247170828094</c:v>
                </c:pt>
              </c:numCache>
            </c:numRef>
          </c:yVal>
          <c:smooth val="0"/>
        </c:ser>
        <c:axId val="14393996"/>
        <c:axId val="62437101"/>
      </c:scatterChart>
      <c:val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00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7101"/>
        <c:crosses val="autoZero"/>
        <c:crossBetween val="midCat"/>
        <c:dispUnits/>
      </c:valAx>
      <c:valAx>
        <c:axId val="62437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t-s-Diagramm der gleichmäßig beschleunigten Bewegung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25"/>
          <c:w val="0.95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'Messtabelle mit Auswertung'!$C$7:$K$7</c:f>
              <c:numCache>
                <c:ptCount val="9"/>
                <c:pt idx="0">
                  <c:v>0</c:v>
                </c:pt>
                <c:pt idx="1">
                  <c:v>4.27</c:v>
                </c:pt>
                <c:pt idx="2">
                  <c:v>4.06</c:v>
                </c:pt>
                <c:pt idx="3">
                  <c:v>3.91</c:v>
                </c:pt>
                <c:pt idx="4">
                  <c:v>3.51</c:v>
                </c:pt>
                <c:pt idx="5">
                  <c:v>3.22</c:v>
                </c:pt>
                <c:pt idx="6">
                  <c:v>3.01</c:v>
                </c:pt>
                <c:pt idx="7">
                  <c:v>2.77</c:v>
                </c:pt>
                <c:pt idx="8">
                  <c:v>1.42</c:v>
                </c:pt>
              </c:numCache>
            </c:numRef>
          </c:xVal>
          <c:yVal>
            <c:numRef>
              <c:f>'Messtabelle mit Auswertung'!$C$6:$K$6</c:f>
              <c:numCache>
                <c:ptCount val="9"/>
                <c:pt idx="0">
                  <c:v>0</c:v>
                </c:pt>
                <c:pt idx="1">
                  <c:v>0.832</c:v>
                </c:pt>
                <c:pt idx="2">
                  <c:v>0.781</c:v>
                </c:pt>
                <c:pt idx="3">
                  <c:v>0.716</c:v>
                </c:pt>
                <c:pt idx="4">
                  <c:v>0.573</c:v>
                </c:pt>
                <c:pt idx="5">
                  <c:v>0.478</c:v>
                </c:pt>
                <c:pt idx="6">
                  <c:v>0.418</c:v>
                </c:pt>
                <c:pt idx="7">
                  <c:v>0.349</c:v>
                </c:pt>
                <c:pt idx="8">
                  <c:v>0.094</c:v>
                </c:pt>
              </c:numCache>
            </c:numRef>
          </c:yVal>
          <c:smooth val="0"/>
        </c:ser>
        <c:axId val="25062998"/>
        <c:axId val="24240391"/>
      </c:scatterChart>
      <c:val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00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0391"/>
        <c:crosses val="autoZero"/>
        <c:crossBetween val="midCat"/>
        <c:dispUnits/>
      </c:valAx>
      <c:valAx>
        <c:axId val="24240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03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t²-s-Diagramm der gleichmäßig beschleunigten Bewegung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25"/>
          <c:w val="0.95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'Messtabelle mit Auswertung'!$C$20:$K$20</c:f>
              <c:numCache>
                <c:ptCount val="9"/>
                <c:pt idx="0">
                  <c:v>0</c:v>
                </c:pt>
                <c:pt idx="1">
                  <c:v>18.119211111111113</c:v>
                </c:pt>
                <c:pt idx="2">
                  <c:v>16.673611111111107</c:v>
                </c:pt>
                <c:pt idx="3">
                  <c:v>15.392544444444445</c:v>
                </c:pt>
                <c:pt idx="4">
                  <c:v>12.180099999999998</c:v>
                </c:pt>
                <c:pt idx="5">
                  <c:v>10.282711111111114</c:v>
                </c:pt>
                <c:pt idx="6">
                  <c:v>9.020011111111112</c:v>
                </c:pt>
                <c:pt idx="7">
                  <c:v>7.654444444444446</c:v>
                </c:pt>
                <c:pt idx="8">
                  <c:v>1.997511111111111</c:v>
                </c:pt>
              </c:numCache>
            </c:numRef>
          </c:xVal>
          <c:yVal>
            <c:numRef>
              <c:f>'Messtabelle mit Auswertung'!$C$6:$K$6</c:f>
              <c:numCache>
                <c:ptCount val="9"/>
                <c:pt idx="0">
                  <c:v>0</c:v>
                </c:pt>
                <c:pt idx="1">
                  <c:v>0.832</c:v>
                </c:pt>
                <c:pt idx="2">
                  <c:v>0.781</c:v>
                </c:pt>
                <c:pt idx="3">
                  <c:v>0.716</c:v>
                </c:pt>
                <c:pt idx="4">
                  <c:v>0.573</c:v>
                </c:pt>
                <c:pt idx="5">
                  <c:v>0.478</c:v>
                </c:pt>
                <c:pt idx="6">
                  <c:v>0.418</c:v>
                </c:pt>
                <c:pt idx="7">
                  <c:v>0.349</c:v>
                </c:pt>
                <c:pt idx="8">
                  <c:v>0.094</c:v>
                </c:pt>
              </c:numCache>
            </c:numRef>
          </c:yVal>
          <c:smooth val="0"/>
        </c:ser>
        <c:axId val="16836928"/>
        <c:axId val="17314625"/>
      </c:scatterChart>
      <c:val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t² in s²</a:t>
                </a:r>
              </a:p>
            </c:rich>
          </c:tx>
          <c:layout>
            <c:manualLayout>
              <c:xMode val="factor"/>
              <c:yMode val="factor"/>
              <c:x val="-0.002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 val="autoZero"/>
        <c:crossBetween val="midCat"/>
        <c:dispUnits/>
      </c:valAx>
      <c:valAx>
        <c:axId val="17314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03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9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A20" sqref="A20:L20"/>
    </sheetView>
  </sheetViews>
  <sheetFormatPr defaultColWidth="11.421875" defaultRowHeight="12.75"/>
  <cols>
    <col min="1" max="1" width="4.8515625" style="0" customWidth="1"/>
    <col min="2" max="2" width="12.28125" style="0" bestFit="1" customWidth="1"/>
    <col min="3" max="12" width="10.7109375" style="0" customWidth="1"/>
  </cols>
  <sheetData>
    <row r="1" spans="1:10" ht="23.25">
      <c r="A1" s="1"/>
      <c r="B1" s="6" t="s">
        <v>0</v>
      </c>
      <c r="C1" s="6"/>
      <c r="D1" s="6"/>
      <c r="E1" s="6"/>
      <c r="F1" s="6"/>
      <c r="G1" s="6"/>
      <c r="H1" s="6"/>
      <c r="I1" s="6"/>
      <c r="J1" s="6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6" ht="12.75">
      <c r="A3" t="s">
        <v>14</v>
      </c>
      <c r="E3" s="18"/>
      <c r="F3" s="19"/>
    </row>
    <row r="4" ht="13.5" thickBot="1"/>
    <row r="5" spans="1:12" ht="19.5" customHeight="1">
      <c r="A5" s="7" t="s">
        <v>2</v>
      </c>
      <c r="B5" s="8" t="s">
        <v>1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 t="s">
        <v>10</v>
      </c>
    </row>
    <row r="6" spans="1:12" ht="19.5" customHeight="1">
      <c r="A6" s="10">
        <v>1</v>
      </c>
      <c r="B6" s="2" t="s">
        <v>3</v>
      </c>
      <c r="C6" s="2">
        <v>0</v>
      </c>
      <c r="D6" s="2">
        <v>0.832</v>
      </c>
      <c r="E6" s="2">
        <v>0.781</v>
      </c>
      <c r="F6" s="2">
        <v>0.716</v>
      </c>
      <c r="G6" s="2">
        <v>0.573</v>
      </c>
      <c r="H6" s="2">
        <v>0.478</v>
      </c>
      <c r="I6" s="2">
        <v>0.418</v>
      </c>
      <c r="J6" s="2">
        <v>0.349</v>
      </c>
      <c r="K6" s="2">
        <v>0.094</v>
      </c>
      <c r="L6" s="11"/>
    </row>
    <row r="7" spans="1:12" ht="19.5" customHeight="1">
      <c r="A7" s="10">
        <v>2</v>
      </c>
      <c r="B7" s="2" t="s">
        <v>4</v>
      </c>
      <c r="C7" s="2">
        <v>0</v>
      </c>
      <c r="D7" s="2">
        <v>4.27</v>
      </c>
      <c r="E7" s="2">
        <v>4.06</v>
      </c>
      <c r="F7" s="2">
        <v>3.91</v>
      </c>
      <c r="G7" s="2">
        <v>3.51</v>
      </c>
      <c r="H7" s="2">
        <v>3.22</v>
      </c>
      <c r="I7" s="2">
        <v>3.01</v>
      </c>
      <c r="J7" s="2">
        <v>2.77</v>
      </c>
      <c r="K7" s="2">
        <v>1.42</v>
      </c>
      <c r="L7" s="11"/>
    </row>
    <row r="8" spans="1:12" ht="19.5" customHeight="1">
      <c r="A8" s="10"/>
      <c r="B8" s="2"/>
      <c r="C8" s="2">
        <v>0</v>
      </c>
      <c r="D8" s="2">
        <v>4.25</v>
      </c>
      <c r="E8" s="2">
        <v>4.1</v>
      </c>
      <c r="F8" s="2">
        <v>3.92</v>
      </c>
      <c r="G8" s="2">
        <v>3.51</v>
      </c>
      <c r="H8" s="2">
        <v>3.2</v>
      </c>
      <c r="I8" s="2">
        <v>3</v>
      </c>
      <c r="J8" s="2">
        <v>2.79</v>
      </c>
      <c r="K8" s="2">
        <v>1.37</v>
      </c>
      <c r="L8" s="11"/>
    </row>
    <row r="9" spans="1:12" ht="19.5" customHeight="1">
      <c r="A9" s="10"/>
      <c r="B9" s="2"/>
      <c r="C9" s="2">
        <v>0</v>
      </c>
      <c r="D9" s="2">
        <v>4.25</v>
      </c>
      <c r="E9" s="2">
        <v>4.09</v>
      </c>
      <c r="F9" s="2">
        <v>3.94</v>
      </c>
      <c r="G9" s="2">
        <v>3.45</v>
      </c>
      <c r="H9" s="2">
        <v>3.2</v>
      </c>
      <c r="I9" s="2">
        <v>3</v>
      </c>
      <c r="J9" s="2">
        <v>2.74</v>
      </c>
      <c r="K9" s="2">
        <v>1.45</v>
      </c>
      <c r="L9" s="11"/>
    </row>
    <row r="10" spans="1:12" ht="19.5" customHeight="1">
      <c r="A10" s="10">
        <v>3</v>
      </c>
      <c r="B10" s="2" t="s">
        <v>5</v>
      </c>
      <c r="C10" s="2">
        <v>0</v>
      </c>
      <c r="D10" s="3">
        <f>(SUM(D7:D9)/3)</f>
        <v>4.256666666666667</v>
      </c>
      <c r="E10" s="3">
        <f aca="true" t="shared" si="0" ref="E10:K10">(SUM(E7:E9)/3)</f>
        <v>4.083333333333333</v>
      </c>
      <c r="F10" s="3">
        <f t="shared" si="0"/>
        <v>3.9233333333333333</v>
      </c>
      <c r="G10" s="3">
        <f t="shared" si="0"/>
        <v>3.4899999999999998</v>
      </c>
      <c r="H10" s="3">
        <f t="shared" si="0"/>
        <v>3.206666666666667</v>
      </c>
      <c r="I10" s="3">
        <f t="shared" si="0"/>
        <v>3.0033333333333334</v>
      </c>
      <c r="J10" s="3">
        <f t="shared" si="0"/>
        <v>2.766666666666667</v>
      </c>
      <c r="K10" s="3">
        <f t="shared" si="0"/>
        <v>1.4133333333333333</v>
      </c>
      <c r="L10" s="11"/>
    </row>
    <row r="11" spans="1:12" ht="19.5" customHeight="1">
      <c r="A11" s="10">
        <v>4</v>
      </c>
      <c r="B11" s="4" t="s">
        <v>6</v>
      </c>
      <c r="C11" s="2">
        <v>0.025</v>
      </c>
      <c r="D11" s="2">
        <v>0.025</v>
      </c>
      <c r="E11" s="2">
        <v>0.025</v>
      </c>
      <c r="F11" s="2">
        <v>0.025</v>
      </c>
      <c r="G11" s="2">
        <v>0.025</v>
      </c>
      <c r="H11" s="2">
        <v>0.025</v>
      </c>
      <c r="I11" s="2">
        <v>0.025</v>
      </c>
      <c r="J11" s="2">
        <v>0.025</v>
      </c>
      <c r="K11" s="2">
        <v>0.025</v>
      </c>
      <c r="L11" s="11"/>
    </row>
    <row r="12" spans="1:12" ht="19.5" customHeight="1">
      <c r="A12" s="10">
        <v>5</v>
      </c>
      <c r="B12" s="4" t="s">
        <v>7</v>
      </c>
      <c r="C12" s="2">
        <v>0</v>
      </c>
      <c r="D12" s="2">
        <v>0.0615</v>
      </c>
      <c r="E12" s="2">
        <v>0.0639</v>
      </c>
      <c r="F12" s="2">
        <v>0.0662</v>
      </c>
      <c r="G12" s="2">
        <v>0.0739</v>
      </c>
      <c r="H12" s="20">
        <v>0.0801</v>
      </c>
      <c r="I12" s="2">
        <v>0.088</v>
      </c>
      <c r="J12" s="2">
        <v>0.0963</v>
      </c>
      <c r="K12" s="2">
        <v>0.1859</v>
      </c>
      <c r="L12" s="11"/>
    </row>
    <row r="13" spans="1:12" ht="19.5" customHeight="1">
      <c r="A13" s="10"/>
      <c r="B13" s="2"/>
      <c r="C13" s="2">
        <v>0</v>
      </c>
      <c r="D13" s="2">
        <v>0.0586</v>
      </c>
      <c r="E13" s="2">
        <v>0.0636</v>
      </c>
      <c r="F13" s="2">
        <v>0.0664</v>
      </c>
      <c r="G13" s="2">
        <v>0.0739</v>
      </c>
      <c r="H13" s="2">
        <v>0.0802</v>
      </c>
      <c r="I13" s="2">
        <v>0.0879</v>
      </c>
      <c r="J13" s="2">
        <v>0.0943</v>
      </c>
      <c r="K13" s="2">
        <v>0.1856</v>
      </c>
      <c r="L13" s="11"/>
    </row>
    <row r="14" spans="1:12" ht="19.5" customHeight="1">
      <c r="A14" s="10"/>
      <c r="B14" s="2"/>
      <c r="C14" s="2">
        <v>0</v>
      </c>
      <c r="D14" s="2">
        <v>0.0611</v>
      </c>
      <c r="E14" s="2">
        <v>0.0638</v>
      </c>
      <c r="F14" s="2">
        <v>0.0666</v>
      </c>
      <c r="G14" s="2">
        <v>0.0742</v>
      </c>
      <c r="H14" s="2">
        <v>0.0799</v>
      </c>
      <c r="I14" s="2">
        <v>0.0881</v>
      </c>
      <c r="J14" s="2">
        <v>0.0964</v>
      </c>
      <c r="K14" s="2">
        <v>0.1852</v>
      </c>
      <c r="L14" s="11"/>
    </row>
    <row r="15" spans="1:12" ht="19.5" customHeight="1">
      <c r="A15" s="10">
        <v>6</v>
      </c>
      <c r="B15" s="4" t="s">
        <v>8</v>
      </c>
      <c r="C15" s="2">
        <v>0</v>
      </c>
      <c r="D15" s="5">
        <f>(SUM(D12:D14)/3)</f>
        <v>0.0604</v>
      </c>
      <c r="E15" s="5">
        <f aca="true" t="shared" si="1" ref="E15:K15">(SUM(E12:E14)/3)</f>
        <v>0.06376666666666667</v>
      </c>
      <c r="F15" s="5">
        <f t="shared" si="1"/>
        <v>0.0664</v>
      </c>
      <c r="G15" s="5">
        <f t="shared" si="1"/>
        <v>0.074</v>
      </c>
      <c r="H15" s="5">
        <f t="shared" si="1"/>
        <v>0.08006666666666666</v>
      </c>
      <c r="I15" s="5">
        <f t="shared" si="1"/>
        <v>0.08800000000000001</v>
      </c>
      <c r="J15" s="5">
        <f t="shared" si="1"/>
        <v>0.09566666666666666</v>
      </c>
      <c r="K15" s="5">
        <f t="shared" si="1"/>
        <v>0.18556666666666666</v>
      </c>
      <c r="L15" s="11"/>
    </row>
    <row r="16" spans="1:12" ht="19.5" customHeight="1">
      <c r="A16" s="10">
        <v>7</v>
      </c>
      <c r="B16" s="4" t="s">
        <v>9</v>
      </c>
      <c r="C16" s="2">
        <v>0</v>
      </c>
      <c r="D16" s="5">
        <f>D11/D15</f>
        <v>0.4139072847682119</v>
      </c>
      <c r="E16" s="5">
        <f aca="true" t="shared" si="2" ref="E16:K16">E11/E15</f>
        <v>0.3920543648719289</v>
      </c>
      <c r="F16" s="5">
        <f t="shared" si="2"/>
        <v>0.37650602409638556</v>
      </c>
      <c r="G16" s="5">
        <f t="shared" si="2"/>
        <v>0.3378378378378379</v>
      </c>
      <c r="H16" s="5">
        <f t="shared" si="2"/>
        <v>0.3122398001665279</v>
      </c>
      <c r="I16" s="5">
        <f t="shared" si="2"/>
        <v>0.28409090909090906</v>
      </c>
      <c r="J16" s="5">
        <f t="shared" si="2"/>
        <v>0.2613240418118467</v>
      </c>
      <c r="K16" s="5">
        <f t="shared" si="2"/>
        <v>0.13472247170828094</v>
      </c>
      <c r="L16" s="11"/>
    </row>
    <row r="17" spans="1:12" ht="19.5" customHeight="1">
      <c r="A17" s="10">
        <v>8</v>
      </c>
      <c r="B17" s="4" t="s">
        <v>11</v>
      </c>
      <c r="C17" s="2">
        <v>0</v>
      </c>
      <c r="D17" s="5">
        <f>D16/D10</f>
        <v>0.0972374200708407</v>
      </c>
      <c r="E17" s="5">
        <f aca="true" t="shared" si="3" ref="E17:K17">E16/E10</f>
        <v>0.09601331384618668</v>
      </c>
      <c r="F17" s="5">
        <f t="shared" si="3"/>
        <v>0.09596585151139819</v>
      </c>
      <c r="G17" s="5">
        <f t="shared" si="3"/>
        <v>0.09680167273290484</v>
      </c>
      <c r="H17" s="5">
        <f t="shared" si="3"/>
        <v>0.09737207905401077</v>
      </c>
      <c r="I17" s="5">
        <f t="shared" si="3"/>
        <v>0.09459186762183432</v>
      </c>
      <c r="J17" s="5">
        <f t="shared" si="3"/>
        <v>0.09445447294404097</v>
      </c>
      <c r="K17" s="5">
        <f t="shared" si="3"/>
        <v>0.09532250356717992</v>
      </c>
      <c r="L17" s="12">
        <f>SUM(D17:K17)/8</f>
        <v>0.09596989766854955</v>
      </c>
    </row>
    <row r="18" spans="1:12" ht="19.5" customHeight="1" thickBot="1">
      <c r="A18" s="13">
        <v>9</v>
      </c>
      <c r="B18" s="14" t="s">
        <v>13</v>
      </c>
      <c r="C18" s="15">
        <v>0</v>
      </c>
      <c r="D18" s="16">
        <f>D6/D10^2</f>
        <v>0.045918113923282156</v>
      </c>
      <c r="E18" s="16">
        <f aca="true" t="shared" si="4" ref="E18:K18">E6/E10^2</f>
        <v>0.046840483132028335</v>
      </c>
      <c r="F18" s="16">
        <f t="shared" si="4"/>
        <v>0.04651602615696343</v>
      </c>
      <c r="G18" s="16">
        <f t="shared" si="4"/>
        <v>0.047043948736053075</v>
      </c>
      <c r="H18" s="16">
        <f t="shared" si="4"/>
        <v>0.04648579492654335</v>
      </c>
      <c r="I18" s="16">
        <f t="shared" si="4"/>
        <v>0.046341406329876406</v>
      </c>
      <c r="J18" s="16">
        <f t="shared" si="4"/>
        <v>0.0455944258963565</v>
      </c>
      <c r="K18" s="16">
        <f t="shared" si="4"/>
        <v>0.04705856176575294</v>
      </c>
      <c r="L18" s="17">
        <f>SUM(D18:K18)/8</f>
        <v>0.046474845108357025</v>
      </c>
    </row>
    <row r="19" ht="19.5" customHeight="1"/>
    <row r="20" spans="1:12" ht="19.5" customHeight="1">
      <c r="A20" s="21">
        <v>10</v>
      </c>
      <c r="B20" s="4" t="s">
        <v>12</v>
      </c>
      <c r="C20" s="22">
        <f>C7^2</f>
        <v>0</v>
      </c>
      <c r="D20" s="23">
        <f>D10^2</f>
        <v>18.119211111111113</v>
      </c>
      <c r="E20" s="23">
        <f aca="true" t="shared" si="5" ref="E20:K20">E10^2</f>
        <v>16.673611111111107</v>
      </c>
      <c r="F20" s="23">
        <f t="shared" si="5"/>
        <v>15.392544444444445</v>
      </c>
      <c r="G20" s="23">
        <f t="shared" si="5"/>
        <v>12.180099999999998</v>
      </c>
      <c r="H20" s="23">
        <f t="shared" si="5"/>
        <v>10.282711111111114</v>
      </c>
      <c r="I20" s="23">
        <f t="shared" si="5"/>
        <v>9.020011111111112</v>
      </c>
      <c r="J20" s="23">
        <f t="shared" si="5"/>
        <v>7.654444444444446</v>
      </c>
      <c r="K20" s="23">
        <f t="shared" si="5"/>
        <v>1.997511111111111</v>
      </c>
      <c r="L20" s="22"/>
    </row>
  </sheetData>
  <sheetProtection/>
  <mergeCells count="1">
    <mergeCell ref="A2:L2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S.Müller</dc:creator>
  <cp:keywords/>
  <dc:description/>
  <cp:lastModifiedBy>froschkö</cp:lastModifiedBy>
  <cp:lastPrinted>2005-11-07T21:40:49Z</cp:lastPrinted>
  <dcterms:created xsi:type="dcterms:W3CDTF">2005-11-07T16:05:52Z</dcterms:created>
  <dcterms:modified xsi:type="dcterms:W3CDTF">2014-11-02T16:09:29Z</dcterms:modified>
  <cp:category/>
  <cp:version/>
  <cp:contentType/>
  <cp:contentStatus/>
</cp:coreProperties>
</file>